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codeName="DieseArbeitsmappe"/>
  <mc:AlternateContent xmlns:mc="http://schemas.openxmlformats.org/markup-compatibility/2006">
    <mc:Choice Requires="x15">
      <x15ac:absPath xmlns:x15ac="http://schemas.microsoft.com/office/spreadsheetml/2010/11/ac" url="L:\A WICHTIG FÜR ALLE\"/>
    </mc:Choice>
  </mc:AlternateContent>
  <xr:revisionPtr revIDLastSave="0" documentId="13_ncr:1_{49243E65-17D6-4640-A15B-769DDFDA118D}" xr6:coauthVersionLast="36" xr6:coauthVersionMax="36" xr10:uidLastSave="{00000000-0000-0000-0000-000000000000}"/>
  <bookViews>
    <workbookView xWindow="0" yWindow="0" windowWidth="28800" windowHeight="11910" activeTab="1" xr2:uid="{00000000-000D-0000-FFFF-FFFF00000000}"/>
  </bookViews>
  <sheets>
    <sheet name="Erläuterung" sheetId="5" r:id="rId1"/>
    <sheet name="Dienstreiseantrag" sheetId="2" r:id="rId2"/>
    <sheet name="Abrechnung Dienstreise" sheetId="4" r:id="rId3"/>
  </sheets>
  <externalReferences>
    <externalReference r:id="rId4"/>
  </externalReferences>
  <definedNames>
    <definedName name="Arbeitsbereich">[1]Kostenstellen!$A$3:$A$65536</definedName>
    <definedName name="Auswahl_Arbeitsbereich">[1]Kostenstellen!$A$3:$C$41</definedName>
    <definedName name="_xlnm.Print_Area" localSheetId="2">'Abrechnung Dienstreise'!$A$2:$D$29</definedName>
    <definedName name="_xlnm.Print_Area" localSheetId="1">Dienstreiseantrag!$A$2:$D$27</definedName>
    <definedName name="Eingabemaske">#REF!,#REF!</definedName>
    <definedName name="KST">[1]Kostenstellen!$A$1:$C$65536</definedName>
    <definedName name="KST_Wahl">[1]Kostenstellen!$A$2:$C$51</definedName>
  </definedNames>
  <calcPr calcId="191029"/>
</workbook>
</file>

<file path=xl/calcChain.xml><?xml version="1.0" encoding="utf-8"?>
<calcChain xmlns="http://schemas.openxmlformats.org/spreadsheetml/2006/main">
  <c r="C9" i="4" l="1"/>
  <c r="C10" i="4"/>
  <c r="B9" i="4"/>
  <c r="B10" i="4"/>
  <c r="B1" i="4" l="1"/>
  <c r="D13" i="2"/>
  <c r="D17" i="4" s="1"/>
  <c r="C18" i="4" s="1"/>
  <c r="C16" i="4" l="1"/>
  <c r="C8" i="4" l="1"/>
  <c r="B8" i="4"/>
  <c r="C27" i="4" l="1"/>
  <c r="C14" i="4" l="1"/>
  <c r="C21" i="4" s="1"/>
  <c r="C12" i="4"/>
  <c r="C7" i="4"/>
  <c r="C6" i="4"/>
  <c r="C5" i="4"/>
  <c r="B6" i="4"/>
  <c r="B7" i="4"/>
  <c r="B5" i="4"/>
</calcChain>
</file>

<file path=xl/sharedStrings.xml><?xml version="1.0" encoding="utf-8"?>
<sst xmlns="http://schemas.openxmlformats.org/spreadsheetml/2006/main" count="115" uniqueCount="112">
  <si>
    <t>Antrag auf Genehmgigung einer Dienstreise</t>
  </si>
  <si>
    <t>Name, Vorname:</t>
  </si>
  <si>
    <t>Dienststelle:</t>
  </si>
  <si>
    <t>Ev. Kirchengemeinde Büderich</t>
  </si>
  <si>
    <t>Ev. Kirchengemeinde Geldern</t>
  </si>
  <si>
    <t>Ev. Kirchengemeinde Issum</t>
  </si>
  <si>
    <t>Ev. Kirchengemeinde Goch</t>
  </si>
  <si>
    <t>Ev. Kirchengemeinde Kalkar</t>
  </si>
  <si>
    <t>Ev. Kirchengemeinde Kerken</t>
  </si>
  <si>
    <t>Ev. Kirchengemeinde Kervenheim</t>
  </si>
  <si>
    <t>Ev. Kirchengemeinde Kevelaer</t>
  </si>
  <si>
    <t>Ev. Kirchengemeinde Kleve</t>
  </si>
  <si>
    <t>Ev. Kirchengemeinde Kranenburg</t>
  </si>
  <si>
    <t>Ev. Kirchengemeinde Louisendorf</t>
  </si>
  <si>
    <t>Ev. Kirchengemeinde Moyland</t>
  </si>
  <si>
    <t>Ev. Kirchengemeinde Neulouisendorf</t>
  </si>
  <si>
    <t>Ev. Kirchengemeinde Pfalzdorf</t>
  </si>
  <si>
    <t>Ev. Kirchengemeinde Schenkenschanz-Keeken</t>
  </si>
  <si>
    <t>Ev. Kirchengemeinde Sonsbeck</t>
  </si>
  <si>
    <t>Ev. Kirchengemeinde Straelen-Wachtendonk</t>
  </si>
  <si>
    <t>Ev. Kirchengemeinde Uedem</t>
  </si>
  <si>
    <t>Ev. Kirchengemeinde Weeze</t>
  </si>
  <si>
    <t>Ev. Kirchengemeinde Xanten-Mörmter</t>
  </si>
  <si>
    <t>Ev. Kirchenkreis Kleve</t>
  </si>
  <si>
    <t>Reiseziel:</t>
  </si>
  <si>
    <t>Reisebeginn:</t>
  </si>
  <si>
    <t>Reiseende:</t>
  </si>
  <si>
    <t>Ja</t>
  </si>
  <si>
    <t>Nein</t>
  </si>
  <si>
    <t xml:space="preserve"> </t>
  </si>
  <si>
    <t>Dienststelle</t>
  </si>
  <si>
    <t>Wahlfeld</t>
  </si>
  <si>
    <t>Dienstreise mit</t>
  </si>
  <si>
    <t>öffentlichen Nah- und Ververkehrsmitteln</t>
  </si>
  <si>
    <t>einem kircheneigenen Kraftfahrzeug</t>
  </si>
  <si>
    <t>privatem Kraftfahrzeug</t>
  </si>
  <si>
    <t xml:space="preserve">Die Dienstreise soll </t>
  </si>
  <si>
    <t>Werden Reisekosten von</t>
  </si>
  <si>
    <t>Unterschrift Antragsteller/in</t>
  </si>
  <si>
    <t>Dienstreisegenehmigung</t>
  </si>
  <si>
    <t>Die Dienstreise wird antragsgemäß genehmigt.</t>
  </si>
  <si>
    <t>Unterschrift Dientreisegenhemigende/r</t>
  </si>
  <si>
    <t>Ort, Datum</t>
  </si>
  <si>
    <t xml:space="preserve">Wenn Ja, in Höhe von </t>
  </si>
  <si>
    <t>Abrechnung Dienstreise</t>
  </si>
  <si>
    <t>Gefahrene Kilometer:</t>
  </si>
  <si>
    <t>Bitte füllen Sie alle grau hinterlegten Felder aus.</t>
  </si>
  <si>
    <t>Bahn-/Busticket:</t>
  </si>
  <si>
    <t>Erstattungsbetrag:</t>
  </si>
  <si>
    <t>(Bitte im Original beifügen)</t>
  </si>
  <si>
    <t>Kostenstelle /-träger:</t>
  </si>
  <si>
    <t>Konto:</t>
  </si>
  <si>
    <t>Mandant:</t>
  </si>
  <si>
    <t>Buchungsinformationen:</t>
  </si>
  <si>
    <t>693 000</t>
  </si>
  <si>
    <t>0110 0000</t>
  </si>
  <si>
    <t>0210 0000</t>
  </si>
  <si>
    <t>0310 0000</t>
  </si>
  <si>
    <t>0420 0000</t>
  </si>
  <si>
    <t>0520 0000</t>
  </si>
  <si>
    <t>1120 0000</t>
  </si>
  <si>
    <t>0370 0000</t>
  </si>
  <si>
    <t>1210 0010</t>
  </si>
  <si>
    <t>1510 0000</t>
  </si>
  <si>
    <t>1940 0000</t>
  </si>
  <si>
    <t>1970 0000</t>
  </si>
  <si>
    <t>4150 0000</t>
  </si>
  <si>
    <t>7200 4000</t>
  </si>
  <si>
    <t>8200 0000</t>
  </si>
  <si>
    <t>8600 0000</t>
  </si>
  <si>
    <t>8900 1000</t>
  </si>
  <si>
    <t>8900 2000</t>
  </si>
  <si>
    <t>8900 3000</t>
  </si>
  <si>
    <t>8900 6000</t>
  </si>
  <si>
    <t xml:space="preserve">Bitte füllen Sie alle grau hinterlegten Zellen aus. </t>
  </si>
  <si>
    <t>hier: Name, Vorname gebeten.</t>
  </si>
  <si>
    <t xml:space="preserve">Durch einfachen Klick auf die Zelle wird um Eingabe </t>
  </si>
  <si>
    <t xml:space="preserve">Bei einigen Zellen wird um Auswahl eines Elementes </t>
  </si>
  <si>
    <t>aus einem Dropdown-Feld gebeten.</t>
  </si>
  <si>
    <t>hier: Dienststelle</t>
  </si>
  <si>
    <t>In die Abrechnung werden die erforderlichen Angaben des Antrages</t>
  </si>
  <si>
    <t xml:space="preserve">Erläutuerung zur Registerkarte Dienstreiseantrag </t>
  </si>
  <si>
    <t>...und zur Registerkarte Abrechnung Dienstreise</t>
  </si>
  <si>
    <t xml:space="preserve">übernommen. Sie tragen bitte nach der Dienstreise die KM ein oder </t>
  </si>
  <si>
    <t>den Betrag des Tickets.</t>
  </si>
  <si>
    <t>die Kostenstelle bzw. der Kostenträger ausgwählt werden.</t>
  </si>
  <si>
    <t>Bankverbindung: IBAN</t>
  </si>
  <si>
    <t xml:space="preserve">                            BIC</t>
  </si>
  <si>
    <t>Erstattung Reisekosten</t>
  </si>
  <si>
    <t xml:space="preserve">  ausgeführt werden mit:</t>
  </si>
  <si>
    <t xml:space="preserve">  anderer Seite übernommen?</t>
  </si>
  <si>
    <t xml:space="preserve">Die Dienstreise wurde </t>
  </si>
  <si>
    <t xml:space="preserve">  von anderer Seite:</t>
  </si>
  <si>
    <t>Unterhalb des ausgewiesenen Erstattungsanspruchs geben Sie bitte</t>
  </si>
  <si>
    <t>Ihre Bankverbindung an, wenn diese uns nicht bereits vorliegt.</t>
  </si>
  <si>
    <r>
      <t xml:space="preserve">Abschließend kann unterhalb der Bankverbindung, </t>
    </r>
    <r>
      <rPr>
        <b/>
        <sz val="12"/>
        <rFont val="Calibri"/>
        <family val="2"/>
        <scheme val="minor"/>
      </rPr>
      <t>wenn bekannt</t>
    </r>
    <r>
      <rPr>
        <sz val="12"/>
        <rFont val="Calibri"/>
        <family val="2"/>
        <scheme val="minor"/>
      </rPr>
      <t xml:space="preserve">, </t>
    </r>
  </si>
  <si>
    <t xml:space="preserve">  ausgeführt mit:</t>
  </si>
  <si>
    <t>á 0,35 Euro</t>
  </si>
  <si>
    <t>Reisegrund:</t>
  </si>
  <si>
    <t>Mitreisende:</t>
  </si>
  <si>
    <t>Mitnahme Kilometer:</t>
  </si>
  <si>
    <t>á 0,05 Euro je Mitfahrer*in</t>
  </si>
  <si>
    <t xml:space="preserve">Zum 1. Januar 2023 wurde wieder eine Mitfahrerpauschale eingeführt. </t>
  </si>
  <si>
    <t xml:space="preserve">Sind alle Angaben erfasst, speichern Sie den Antrag, um die Dienstreisegenehmigung einzuholen </t>
  </si>
  <si>
    <t xml:space="preserve">und nach der erfolgten Dienstreise die Abrechung zu erstellen. </t>
  </si>
  <si>
    <t>Ebenso sind die Kilometer für mitgenommene Personen einzutragen.</t>
  </si>
  <si>
    <t xml:space="preserve">Die Anzahl für Mitreisende wird aus dem Antrag übernommen. </t>
  </si>
  <si>
    <t>Werden Personen mitgenommen, tragen Sie die Namen und die Anzahl der Mitreisenden ein.</t>
  </si>
  <si>
    <t>Die Antragstellung kann digital erfolgen. Bei der Unterschrift tragen Sie "gez. Vorname Name" ein.</t>
  </si>
  <si>
    <t>7200 3000</t>
  </si>
  <si>
    <t>8100 0000</t>
  </si>
  <si>
    <t>7200 5000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</si>
</sst>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#,##0.00\ \ &quot;€&quot;"/>
    <numFmt numFmtId="166" formatCode="#,##0.00\ &quot;€&quot;\ \ "/>
    <numFmt numFmtId="167" formatCode="#,##0.00\ &quot;€&quot;"/>
  </numFmts>
  <fonts count="8" x14ac:knownFonts="1">
    <font>
      <sz val="10"/>
      <name val="Arial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i/>
      <sz val="12"/>
      <color theme="1" tint="0.499984740745262"/>
      <name val="Calibri"/>
      <family val="2"/>
      <scheme val="minor"/>
    </font>
    <font>
      <sz val="10"/>
      <name val="Calibri"/>
      <family val="2"/>
      <scheme val="minor"/>
    </font>
    <font>
      <u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theme="1" tint="0.499984740745262"/>
      </bottom>
      <diagonal/>
    </border>
    <border>
      <left/>
      <right/>
      <top style="hair">
        <color indexed="64"/>
      </top>
      <bottom style="double">
        <color theme="1" tint="0.499984740745262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2" fillId="0" borderId="1" xfId="0" applyFont="1" applyBorder="1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165" fontId="2" fillId="0" borderId="2" xfId="0" applyNumberFormat="1" applyFont="1" applyBorder="1" applyAlignment="1" applyProtection="1">
      <alignment horizontal="left"/>
      <protection hidden="1"/>
    </xf>
    <xf numFmtId="0" fontId="2" fillId="0" borderId="0" xfId="0" applyFont="1" applyBorder="1" applyProtection="1">
      <protection hidden="1"/>
    </xf>
    <xf numFmtId="0" fontId="2" fillId="2" borderId="1" xfId="0" applyFont="1" applyFill="1" applyBorder="1" applyAlignment="1" applyProtection="1">
      <alignment horizontal="left"/>
      <protection locked="0" hidden="1"/>
    </xf>
    <xf numFmtId="0" fontId="2" fillId="2" borderId="2" xfId="0" applyFont="1" applyFill="1" applyBorder="1" applyAlignment="1" applyProtection="1">
      <alignment horizontal="left"/>
      <protection locked="0" hidden="1"/>
    </xf>
    <xf numFmtId="164" fontId="2" fillId="2" borderId="2" xfId="0" applyNumberFormat="1" applyFont="1" applyFill="1" applyBorder="1" applyAlignment="1" applyProtection="1">
      <alignment horizontal="left"/>
      <protection locked="0" hidden="1"/>
    </xf>
    <xf numFmtId="164" fontId="2" fillId="2" borderId="1" xfId="0" applyNumberFormat="1" applyFont="1" applyFill="1" applyBorder="1" applyAlignment="1" applyProtection="1">
      <alignment horizontal="left"/>
      <protection locked="0" hidden="1"/>
    </xf>
    <xf numFmtId="0" fontId="5" fillId="0" borderId="0" xfId="0" applyFont="1" applyAlignment="1" applyProtection="1">
      <alignment vertical="center"/>
      <protection hidden="1"/>
    </xf>
    <xf numFmtId="166" fontId="2" fillId="2" borderId="2" xfId="0" applyNumberFormat="1" applyFont="1" applyFill="1" applyBorder="1" applyAlignment="1" applyProtection="1">
      <alignment horizontal="left"/>
      <protection locked="0" hidden="1"/>
    </xf>
    <xf numFmtId="167" fontId="1" fillId="0" borderId="0" xfId="0" applyNumberFormat="1" applyFont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7" fillId="0" borderId="0" xfId="0" applyFont="1" applyProtection="1">
      <protection hidden="1"/>
    </xf>
    <xf numFmtId="0" fontId="7" fillId="2" borderId="0" xfId="0" applyFont="1" applyFill="1" applyProtection="1">
      <protection locked="0" hidden="1"/>
    </xf>
    <xf numFmtId="0" fontId="1" fillId="0" borderId="0" xfId="0" applyFont="1"/>
    <xf numFmtId="0" fontId="2" fillId="0" borderId="0" xfId="0" applyFont="1"/>
    <xf numFmtId="0" fontId="2" fillId="2" borderId="0" xfId="0" applyFont="1" applyFill="1" applyAlignment="1" applyProtection="1">
      <alignment horizontal="left"/>
      <protection locked="0" hidden="1"/>
    </xf>
    <xf numFmtId="167" fontId="2" fillId="2" borderId="1" xfId="0" applyNumberFormat="1" applyFont="1" applyFill="1" applyBorder="1" applyAlignment="1" applyProtection="1">
      <alignment horizontal="left"/>
      <protection locked="0" hidden="1"/>
    </xf>
    <xf numFmtId="167" fontId="2" fillId="2" borderId="2" xfId="0" applyNumberFormat="1" applyFont="1" applyFill="1" applyBorder="1" applyAlignment="1" applyProtection="1">
      <alignment horizontal="left"/>
      <protection locked="0" hidden="1"/>
    </xf>
    <xf numFmtId="0" fontId="2" fillId="0" borderId="3" xfId="0" applyFont="1" applyBorder="1" applyProtection="1">
      <protection hidden="1"/>
    </xf>
    <xf numFmtId="0" fontId="2" fillId="0" borderId="4" xfId="0" applyFont="1" applyBorder="1" applyProtection="1">
      <protection hidden="1"/>
    </xf>
    <xf numFmtId="0" fontId="7" fillId="0" borderId="0" xfId="0" applyFont="1" applyProtection="1">
      <protection locked="0"/>
    </xf>
    <xf numFmtId="0" fontId="7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2" fillId="0" borderId="5" xfId="0" applyFont="1" applyBorder="1" applyAlignment="1" applyProtection="1">
      <alignment vertical="top"/>
      <protection hidden="1"/>
    </xf>
    <xf numFmtId="166" fontId="2" fillId="2" borderId="1" xfId="0" applyNumberFormat="1" applyFont="1" applyFill="1" applyBorder="1" applyAlignment="1" applyProtection="1">
      <alignment horizontal="left"/>
      <protection locked="0" hidden="1"/>
    </xf>
    <xf numFmtId="165" fontId="2" fillId="0" borderId="1" xfId="0" applyNumberFormat="1" applyFont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/>
      <protection hidden="1"/>
    </xf>
    <xf numFmtId="167" fontId="2" fillId="0" borderId="0" xfId="0" applyNumberFormat="1" applyFont="1" applyBorder="1" applyAlignment="1" applyProtection="1">
      <alignment horizontal="left"/>
      <protection hidden="1"/>
    </xf>
    <xf numFmtId="0" fontId="2" fillId="2" borderId="2" xfId="0" applyFont="1" applyFill="1" applyBorder="1" applyProtection="1">
      <protection locked="0" hidden="1"/>
    </xf>
    <xf numFmtId="0" fontId="2" fillId="2" borderId="1" xfId="0" applyFont="1" applyFill="1" applyBorder="1" applyAlignment="1" applyProtection="1">
      <alignment horizontal="center"/>
      <protection locked="0" hidden="1"/>
    </xf>
    <xf numFmtId="3" fontId="2" fillId="2" borderId="2" xfId="0" applyNumberFormat="1" applyFont="1" applyFill="1" applyBorder="1" applyAlignment="1" applyProtection="1">
      <alignment horizontal="left"/>
      <protection locked="0" hidden="1"/>
    </xf>
    <xf numFmtId="0" fontId="3" fillId="0" borderId="0" xfId="0" applyFont="1" applyAlignment="1" applyProtection="1">
      <alignment horizontal="center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104775</xdr:rowOff>
    </xdr:from>
    <xdr:to>
      <xdr:col>6</xdr:col>
      <xdr:colOff>753112</xdr:colOff>
      <xdr:row>14</xdr:row>
      <xdr:rowOff>104970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5499047-0F94-4056-9488-1062DD37E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1504950"/>
          <a:ext cx="4563112" cy="140037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66675</xdr:rowOff>
    </xdr:from>
    <xdr:to>
      <xdr:col>7</xdr:col>
      <xdr:colOff>438849</xdr:colOff>
      <xdr:row>27</xdr:row>
      <xdr:rowOff>171660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3FD845B-2993-4087-BDB5-E2857FE28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0" y="4067175"/>
          <a:ext cx="5010849" cy="1505160"/>
        </a:xfrm>
        <a:prstGeom prst="rect">
          <a:avLst/>
        </a:prstGeom>
      </xdr:spPr>
    </xdr:pic>
    <xdr:clientData/>
  </xdr:twoCellAnchor>
  <xdr:twoCellAnchor editAs="oneCell">
    <xdr:from>
      <xdr:col>17</xdr:col>
      <xdr:colOff>28575</xdr:colOff>
      <xdr:row>6</xdr:row>
      <xdr:rowOff>76200</xdr:rowOff>
    </xdr:from>
    <xdr:to>
      <xdr:col>23</xdr:col>
      <xdr:colOff>248319</xdr:colOff>
      <xdr:row>20</xdr:row>
      <xdr:rowOff>28959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9E7A2303-1227-454D-A1CE-962A207ED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25375" y="1276350"/>
          <a:ext cx="4791744" cy="2753109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</xdr:colOff>
      <xdr:row>23</xdr:row>
      <xdr:rowOff>76200</xdr:rowOff>
    </xdr:from>
    <xdr:to>
      <xdr:col>15</xdr:col>
      <xdr:colOff>142290</xdr:colOff>
      <xdr:row>32</xdr:row>
      <xdr:rowOff>104546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8527D4D-6128-4D28-8E42-75DBF133A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38900" y="4676775"/>
          <a:ext cx="4676190" cy="18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142875</xdr:rowOff>
    </xdr:from>
    <xdr:to>
      <xdr:col>8</xdr:col>
      <xdr:colOff>104095</xdr:colOff>
      <xdr:row>38</xdr:row>
      <xdr:rowOff>180820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E237DE8A-7474-451F-AFBB-8A9F24230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04800" y="6543675"/>
          <a:ext cx="5438095" cy="1238095"/>
        </a:xfrm>
        <a:prstGeom prst="rect">
          <a:avLst/>
        </a:prstGeom>
      </xdr:spPr>
    </xdr:pic>
    <xdr:clientData/>
  </xdr:twoCellAnchor>
  <xdr:twoCellAnchor editAs="oneCell">
    <xdr:from>
      <xdr:col>8</xdr:col>
      <xdr:colOff>742950</xdr:colOff>
      <xdr:row>8</xdr:row>
      <xdr:rowOff>133350</xdr:rowOff>
    </xdr:from>
    <xdr:to>
      <xdr:col>16</xdr:col>
      <xdr:colOff>18379</xdr:colOff>
      <xdr:row>18</xdr:row>
      <xdr:rowOff>152148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3DFEE1AE-457A-4EDA-9903-F39CEB2EF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81750" y="1733550"/>
          <a:ext cx="5371429" cy="2019048"/>
        </a:xfrm>
        <a:prstGeom prst="rect">
          <a:avLst/>
        </a:prstGeom>
      </xdr:spPr>
    </xdr:pic>
    <xdr:clientData/>
  </xdr:twoCellAnchor>
  <xdr:twoCellAnchor>
    <xdr:from>
      <xdr:col>13</xdr:col>
      <xdr:colOff>600075</xdr:colOff>
      <xdr:row>7</xdr:row>
      <xdr:rowOff>171450</xdr:rowOff>
    </xdr:from>
    <xdr:to>
      <xdr:col>15</xdr:col>
      <xdr:colOff>409575</xdr:colOff>
      <xdr:row>12</xdr:row>
      <xdr:rowOff>142875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A8F349A0-EE88-460E-B293-2A6C278BA4B1}"/>
            </a:ext>
          </a:extLst>
        </xdr:cNvPr>
        <xdr:cNvCxnSpPr/>
      </xdr:nvCxnSpPr>
      <xdr:spPr bwMode="auto">
        <a:xfrm>
          <a:off x="10048875" y="1571625"/>
          <a:ext cx="1333500" cy="97155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rlagen\Reisekosten-Kostenstell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stenstellen"/>
    </sheetNames>
    <sheetDataSet>
      <sheetData sheetId="0">
        <row r="1">
          <cell r="A1" t="str">
            <v>Arbeitsbereich</v>
          </cell>
          <cell r="B1" t="str">
            <v>alt-HHStelle</v>
          </cell>
          <cell r="C1" t="str">
            <v>alt-Kostenstelle</v>
          </cell>
        </row>
        <row r="3">
          <cell r="A3" t="str">
            <v>Abteilung I allgemein</v>
          </cell>
          <cell r="B3">
            <v>7000007650706100</v>
          </cell>
          <cell r="C3">
            <v>100000</v>
          </cell>
        </row>
        <row r="4">
          <cell r="A4" t="str">
            <v>Zentr. Personalverwaltung</v>
          </cell>
          <cell r="B4">
            <v>7000007650706100</v>
          </cell>
          <cell r="C4">
            <v>100100</v>
          </cell>
        </row>
        <row r="5">
          <cell r="A5" t="str">
            <v>Pfarrbesoldung</v>
          </cell>
          <cell r="B5">
            <v>100007650016100</v>
          </cell>
        </row>
        <row r="6">
          <cell r="A6" t="str">
            <v>Beauftr. f. Mitarbeiter/-innen</v>
          </cell>
          <cell r="B6">
            <v>2031000380016100</v>
          </cell>
        </row>
        <row r="7">
          <cell r="A7" t="str">
            <v>Abteilung II allgemein</v>
          </cell>
          <cell r="B7">
            <v>7000007650706100</v>
          </cell>
          <cell r="C7">
            <v>200000</v>
          </cell>
        </row>
        <row r="8">
          <cell r="A8" t="str">
            <v>Abteilung III</v>
          </cell>
          <cell r="B8">
            <v>7000007650706100</v>
          </cell>
          <cell r="C8">
            <v>300000</v>
          </cell>
        </row>
        <row r="9">
          <cell r="A9" t="str">
            <v>Abteilung IV allgemein</v>
          </cell>
          <cell r="B9">
            <v>7000007650706100</v>
          </cell>
          <cell r="C9">
            <v>400000</v>
          </cell>
        </row>
        <row r="10">
          <cell r="A10" t="str">
            <v>Dez. IV.3 Schulen/Internate</v>
          </cell>
          <cell r="B10">
            <v>7000007650706100</v>
          </cell>
          <cell r="C10">
            <v>400100</v>
          </cell>
        </row>
        <row r="11">
          <cell r="A11" t="str">
            <v>Büchereifachstelle</v>
          </cell>
          <cell r="B11">
            <v>4531005310016100</v>
          </cell>
        </row>
        <row r="12">
          <cell r="A12" t="str">
            <v>Abteilung V allgemein</v>
          </cell>
          <cell r="B12">
            <v>7000007650706100</v>
          </cell>
          <cell r="C12">
            <v>500000</v>
          </cell>
        </row>
        <row r="13">
          <cell r="A13" t="str">
            <v>Dez. V.2 Kirchenkreisangel.</v>
          </cell>
          <cell r="B13">
            <v>7000007650706100</v>
          </cell>
          <cell r="C13">
            <v>500400</v>
          </cell>
        </row>
        <row r="14">
          <cell r="A14" t="str">
            <v>Gem. Schlichtungsstelle</v>
          </cell>
          <cell r="B14">
            <v>7000007650706100</v>
          </cell>
          <cell r="C14">
            <v>500300</v>
          </cell>
        </row>
        <row r="15">
          <cell r="A15" t="str">
            <v>Sozialethik</v>
          </cell>
          <cell r="B15">
            <v>7000007650706100</v>
          </cell>
          <cell r="C15">
            <v>500100</v>
          </cell>
        </row>
        <row r="16">
          <cell r="A16" t="str">
            <v>Abteilung VI allgemein</v>
          </cell>
          <cell r="B16">
            <v>7000007650706100</v>
          </cell>
          <cell r="C16">
            <v>600000</v>
          </cell>
        </row>
        <row r="17">
          <cell r="A17" t="str">
            <v>Dez. VI.2 Meldewesen</v>
          </cell>
          <cell r="B17">
            <v>7000007650706100</v>
          </cell>
          <cell r="C17">
            <v>600500</v>
          </cell>
        </row>
        <row r="18">
          <cell r="A18" t="str">
            <v>Dez. VI.2 Kirchensteuer</v>
          </cell>
          <cell r="B18">
            <v>9000007650906100</v>
          </cell>
        </row>
        <row r="19">
          <cell r="A19" t="str">
            <v>Dez. VI.2 NKF landesk. Ebene</v>
          </cell>
          <cell r="B19">
            <v>6000007650626100</v>
          </cell>
        </row>
        <row r="20">
          <cell r="A20" t="str">
            <v>Dez. VI.2 NKF Projektteam</v>
          </cell>
          <cell r="B20">
            <v>9000007650916110</v>
          </cell>
        </row>
        <row r="21">
          <cell r="A21" t="str">
            <v>Dez. VI.3 allgemein</v>
          </cell>
          <cell r="B21">
            <v>6000007650616100</v>
          </cell>
          <cell r="C21">
            <v>600100</v>
          </cell>
        </row>
        <row r="22">
          <cell r="A22" t="str">
            <v>Dez. VI.3 Bauberatung</v>
          </cell>
          <cell r="B22">
            <v>6000007650616100</v>
          </cell>
          <cell r="C22">
            <v>600200</v>
          </cell>
        </row>
        <row r="23">
          <cell r="A23" t="str">
            <v>Dez. VI.3 Sondervermögen</v>
          </cell>
          <cell r="B23">
            <v>6000007650616100</v>
          </cell>
          <cell r="C23">
            <v>600300</v>
          </cell>
        </row>
        <row r="24">
          <cell r="A24" t="str">
            <v>Dez. VI.3 Dienst-Mitarbeiterwhg</v>
          </cell>
          <cell r="B24">
            <v>6000007650616100</v>
          </cell>
          <cell r="C24">
            <v>600400</v>
          </cell>
        </row>
        <row r="25">
          <cell r="A25" t="str">
            <v>Zentrale Dienste allgemein</v>
          </cell>
          <cell r="B25">
            <v>7000007650706100</v>
          </cell>
          <cell r="C25">
            <v>700000</v>
          </cell>
        </row>
        <row r="26">
          <cell r="A26" t="str">
            <v>Archiv</v>
          </cell>
          <cell r="B26">
            <v>7000007650706100</v>
          </cell>
          <cell r="C26">
            <v>700100</v>
          </cell>
        </row>
        <row r="27">
          <cell r="A27" t="str">
            <v>Statistik</v>
          </cell>
          <cell r="B27">
            <v>7000007650706100</v>
          </cell>
          <cell r="C27">
            <v>700200</v>
          </cell>
        </row>
        <row r="28">
          <cell r="A28" t="str">
            <v>Kraftfahrer</v>
          </cell>
          <cell r="B28">
            <v>7000007650706100</v>
          </cell>
          <cell r="C28">
            <v>700400</v>
          </cell>
        </row>
        <row r="29">
          <cell r="A29" t="str">
            <v>IT</v>
          </cell>
          <cell r="B29">
            <v>7000007650706100</v>
          </cell>
          <cell r="C29">
            <v>700300</v>
          </cell>
        </row>
        <row r="30">
          <cell r="A30" t="str">
            <v>Präsidialkanzlei</v>
          </cell>
          <cell r="B30">
            <v>7000007650706100</v>
          </cell>
          <cell r="C30">
            <v>800000</v>
          </cell>
        </row>
        <row r="31">
          <cell r="A31" t="str">
            <v>Öffentlichkeitsarbeit</v>
          </cell>
          <cell r="B31">
            <v>7000007650706100</v>
          </cell>
          <cell r="C31">
            <v>500200</v>
          </cell>
        </row>
        <row r="32">
          <cell r="A32" t="str">
            <v>Kirchenleitung</v>
          </cell>
          <cell r="B32">
            <v>8000007240806100</v>
          </cell>
        </row>
        <row r="33">
          <cell r="A33" t="str">
            <v>Frauenreferat</v>
          </cell>
          <cell r="B33">
            <v>8131001380016100</v>
          </cell>
        </row>
        <row r="34">
          <cell r="A34" t="str">
            <v>Rechnungsprüfungsamt</v>
          </cell>
          <cell r="B34">
            <v>7000007710706100</v>
          </cell>
        </row>
        <row r="35">
          <cell r="A35" t="str">
            <v>Refinanzierte Reise</v>
          </cell>
          <cell r="B35">
            <v>7000007650706100</v>
          </cell>
          <cell r="C35">
            <v>700500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04D58-5C72-4B9A-A896-9666977A82AE}">
  <sheetPr codeName="Tabelle2">
    <tabColor rgb="FF00B050"/>
  </sheetPr>
  <dimension ref="B2:R43"/>
  <sheetViews>
    <sheetView showGridLines="0" workbookViewId="0">
      <selection activeCell="B1" sqref="B1"/>
    </sheetView>
  </sheetViews>
  <sheetFormatPr baseColWidth="10" defaultRowHeight="15.75" x14ac:dyDescent="0.25"/>
  <cols>
    <col min="1" max="1" width="4.5703125" style="21" customWidth="1"/>
    <col min="2" max="7" width="11.42578125" style="21"/>
    <col min="8" max="8" width="11.42578125" style="21" customWidth="1"/>
    <col min="9" max="16384" width="11.42578125" style="21"/>
  </cols>
  <sheetData>
    <row r="2" spans="2:18" x14ac:dyDescent="0.25">
      <c r="B2" s="20" t="s">
        <v>81</v>
      </c>
      <c r="J2" s="20" t="s">
        <v>82</v>
      </c>
    </row>
    <row r="4" spans="2:18" x14ac:dyDescent="0.25">
      <c r="B4" s="21" t="s">
        <v>74</v>
      </c>
      <c r="J4" s="21" t="s">
        <v>80</v>
      </c>
      <c r="R4" s="21" t="s">
        <v>95</v>
      </c>
    </row>
    <row r="5" spans="2:18" x14ac:dyDescent="0.25">
      <c r="J5" s="21" t="s">
        <v>83</v>
      </c>
      <c r="R5" s="21" t="s">
        <v>85</v>
      </c>
    </row>
    <row r="6" spans="2:18" x14ac:dyDescent="0.25">
      <c r="B6" s="21" t="s">
        <v>76</v>
      </c>
      <c r="J6" s="21" t="s">
        <v>84</v>
      </c>
    </row>
    <row r="7" spans="2:18" x14ac:dyDescent="0.25">
      <c r="B7" s="21" t="s">
        <v>75</v>
      </c>
      <c r="J7" s="21" t="s">
        <v>105</v>
      </c>
    </row>
    <row r="8" spans="2:18" x14ac:dyDescent="0.25">
      <c r="J8" s="21" t="s">
        <v>106</v>
      </c>
    </row>
    <row r="18" spans="2:10" x14ac:dyDescent="0.25">
      <c r="B18" s="21" t="s">
        <v>77</v>
      </c>
    </row>
    <row r="19" spans="2:10" x14ac:dyDescent="0.25">
      <c r="B19" s="21" t="s">
        <v>78</v>
      </c>
    </row>
    <row r="20" spans="2:10" x14ac:dyDescent="0.25">
      <c r="B20" s="21" t="s">
        <v>79</v>
      </c>
    </row>
    <row r="21" spans="2:10" x14ac:dyDescent="0.25">
      <c r="J21" s="21" t="s">
        <v>93</v>
      </c>
    </row>
    <row r="22" spans="2:10" x14ac:dyDescent="0.25">
      <c r="J22" s="21" t="s">
        <v>94</v>
      </c>
    </row>
    <row r="31" spans="2:10" x14ac:dyDescent="0.25">
      <c r="B31" s="21" t="s">
        <v>102</v>
      </c>
    </row>
    <row r="32" spans="2:10" x14ac:dyDescent="0.25">
      <c r="B32" s="21" t="s">
        <v>107</v>
      </c>
    </row>
    <row r="41" spans="2:2" x14ac:dyDescent="0.25">
      <c r="B41" s="21" t="s">
        <v>103</v>
      </c>
    </row>
    <row r="42" spans="2:2" x14ac:dyDescent="0.25">
      <c r="B42" s="21" t="s">
        <v>104</v>
      </c>
    </row>
    <row r="43" spans="2:2" x14ac:dyDescent="0.25">
      <c r="B43" s="21" t="s">
        <v>108</v>
      </c>
    </row>
  </sheetData>
  <sheetProtection algorithmName="SHA-512" hashValue="cXqVEVbgy9qSpHhguzF5AbZ/IJXQi/FnvgHYYAXV9iBUTrs2MqM0vgsdTdgm915X6isqj7qlSzaNDpbh0wmGGQ==" saltValue="4jKmfotdtkirTJf8/xRmtA==" spinCount="100000" sheet="1" objects="1" scenarios="1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0070C0"/>
  </sheetPr>
  <dimension ref="A1:F51"/>
  <sheetViews>
    <sheetView tabSelected="1" workbookViewId="0">
      <selection activeCell="C5" sqref="C5"/>
    </sheetView>
  </sheetViews>
  <sheetFormatPr baseColWidth="10" defaultRowHeight="15.75" x14ac:dyDescent="0.25"/>
  <cols>
    <col min="1" max="1" width="7.7109375" style="3" customWidth="1"/>
    <col min="2" max="2" width="28.7109375" style="3" customWidth="1"/>
    <col min="3" max="3" width="43.42578125" style="3" customWidth="1"/>
    <col min="4" max="4" width="9" style="3" customWidth="1"/>
    <col min="5" max="16384" width="11.42578125" style="3"/>
  </cols>
  <sheetData>
    <row r="1" spans="1:4" ht="27.95" customHeight="1" x14ac:dyDescent="0.25">
      <c r="A1" s="18"/>
      <c r="B1" s="14" t="s">
        <v>46</v>
      </c>
    </row>
    <row r="2" spans="1:4" ht="27.95" customHeight="1" x14ac:dyDescent="0.25">
      <c r="B2" s="14"/>
    </row>
    <row r="3" spans="1:4" ht="27.95" customHeight="1" x14ac:dyDescent="0.3">
      <c r="B3" s="38" t="s">
        <v>0</v>
      </c>
      <c r="C3" s="38"/>
    </row>
    <row r="4" spans="1:4" ht="27.95" customHeight="1" x14ac:dyDescent="0.25">
      <c r="B4" s="4"/>
    </row>
    <row r="5" spans="1:4" ht="27.95" customHeight="1" x14ac:dyDescent="0.25">
      <c r="B5" s="3" t="s">
        <v>1</v>
      </c>
      <c r="C5" s="10"/>
    </row>
    <row r="6" spans="1:4" ht="27.95" customHeight="1" x14ac:dyDescent="0.25">
      <c r="B6" s="3" t="s">
        <v>2</v>
      </c>
      <c r="C6" s="11"/>
    </row>
    <row r="7" spans="1:4" ht="27.95" customHeight="1" x14ac:dyDescent="0.25">
      <c r="B7" s="3" t="s">
        <v>24</v>
      </c>
      <c r="C7" s="11"/>
    </row>
    <row r="8" spans="1:4" ht="27.95" customHeight="1" x14ac:dyDescent="0.25">
      <c r="B8" s="3" t="s">
        <v>98</v>
      </c>
      <c r="C8" s="11"/>
    </row>
    <row r="9" spans="1:4" ht="27.95" customHeight="1" x14ac:dyDescent="0.25">
      <c r="B9" s="3" t="s">
        <v>25</v>
      </c>
      <c r="C9" s="12"/>
    </row>
    <row r="10" spans="1:4" ht="27.95" customHeight="1" x14ac:dyDescent="0.25">
      <c r="B10" s="3" t="s">
        <v>26</v>
      </c>
      <c r="C10" s="13"/>
    </row>
    <row r="11" spans="1:4" ht="27.95" customHeight="1" x14ac:dyDescent="0.25">
      <c r="B11" s="3" t="s">
        <v>36</v>
      </c>
      <c r="C11" s="7"/>
    </row>
    <row r="12" spans="1:4" ht="27.95" customHeight="1" x14ac:dyDescent="0.25">
      <c r="B12" s="3" t="s">
        <v>89</v>
      </c>
      <c r="C12" s="10"/>
    </row>
    <row r="13" spans="1:4" ht="27.95" customHeight="1" x14ac:dyDescent="0.25">
      <c r="B13" s="3" t="s">
        <v>99</v>
      </c>
      <c r="C13" s="35"/>
      <c r="D13" s="36">
        <f>IF(C13="",0,"!")</f>
        <v>0</v>
      </c>
    </row>
    <row r="14" spans="1:4" ht="27.95" customHeight="1" x14ac:dyDescent="0.25">
      <c r="B14" s="3" t="s">
        <v>37</v>
      </c>
      <c r="C14" s="7"/>
    </row>
    <row r="15" spans="1:4" ht="27.95" customHeight="1" x14ac:dyDescent="0.25">
      <c r="B15" s="3" t="s">
        <v>90</v>
      </c>
      <c r="C15" s="10"/>
    </row>
    <row r="16" spans="1:4" ht="27.95" customHeight="1" x14ac:dyDescent="0.25">
      <c r="B16" s="3" t="s">
        <v>43</v>
      </c>
      <c r="C16" s="15"/>
    </row>
    <row r="17" spans="2:6" ht="27.95" customHeight="1" x14ac:dyDescent="0.25">
      <c r="C17" s="9"/>
    </row>
    <row r="18" spans="2:6" ht="27.95" customHeight="1" x14ac:dyDescent="0.25">
      <c r="B18" s="19"/>
      <c r="C18" s="28"/>
    </row>
    <row r="19" spans="2:6" ht="16.5" customHeight="1" x14ac:dyDescent="0.25">
      <c r="B19" s="3" t="s">
        <v>42</v>
      </c>
      <c r="C19" s="3" t="s">
        <v>38</v>
      </c>
    </row>
    <row r="20" spans="2:6" ht="27.95" customHeight="1" thickBot="1" x14ac:dyDescent="0.3">
      <c r="B20" s="25"/>
      <c r="C20" s="25"/>
    </row>
    <row r="21" spans="2:6" ht="27.95" customHeight="1" thickTop="1" x14ac:dyDescent="0.25"/>
    <row r="22" spans="2:6" ht="27.95" customHeight="1" x14ac:dyDescent="0.3">
      <c r="B22" s="38" t="s">
        <v>39</v>
      </c>
      <c r="C22" s="38"/>
    </row>
    <row r="23" spans="2:6" ht="27.95" customHeight="1" x14ac:dyDescent="0.25"/>
    <row r="24" spans="2:6" ht="27.95" customHeight="1" x14ac:dyDescent="0.25">
      <c r="B24" s="3" t="s">
        <v>40</v>
      </c>
    </row>
    <row r="25" spans="2:6" ht="27.95" customHeight="1" x14ac:dyDescent="0.25"/>
    <row r="26" spans="2:6" ht="27.95" customHeight="1" x14ac:dyDescent="0.25">
      <c r="B26" s="27"/>
      <c r="C26" s="29"/>
    </row>
    <row r="27" spans="2:6" ht="27.95" customHeight="1" x14ac:dyDescent="0.25">
      <c r="B27" s="30" t="s">
        <v>42</v>
      </c>
      <c r="C27" s="30" t="s">
        <v>41</v>
      </c>
    </row>
    <row r="28" spans="2:6" ht="27.95" customHeight="1" x14ac:dyDescent="0.25"/>
    <row r="29" spans="2:6" ht="27.95" hidden="1" customHeight="1" x14ac:dyDescent="0.3">
      <c r="C29" s="1" t="s">
        <v>30</v>
      </c>
      <c r="F29" s="1" t="s">
        <v>31</v>
      </c>
    </row>
    <row r="30" spans="2:6" ht="18.75" hidden="1" x14ac:dyDescent="0.3">
      <c r="C30" s="2" t="s">
        <v>23</v>
      </c>
      <c r="F30" s="2" t="s">
        <v>27</v>
      </c>
    </row>
    <row r="31" spans="2:6" ht="18.75" hidden="1" x14ac:dyDescent="0.3">
      <c r="C31" s="2" t="s">
        <v>3</v>
      </c>
      <c r="F31" s="2" t="s">
        <v>28</v>
      </c>
    </row>
    <row r="32" spans="2:6" ht="18.75" hidden="1" x14ac:dyDescent="0.3">
      <c r="C32" s="2" t="s">
        <v>4</v>
      </c>
      <c r="F32" s="2"/>
    </row>
    <row r="33" spans="3:6" ht="18.75" hidden="1" x14ac:dyDescent="0.3">
      <c r="C33" s="2" t="s">
        <v>6</v>
      </c>
      <c r="F33" s="1" t="s">
        <v>32</v>
      </c>
    </row>
    <row r="34" spans="3:6" ht="18.75" hidden="1" x14ac:dyDescent="0.3">
      <c r="C34" s="2" t="s">
        <v>5</v>
      </c>
      <c r="F34" s="2" t="s">
        <v>33</v>
      </c>
    </row>
    <row r="35" spans="3:6" ht="18.75" hidden="1" x14ac:dyDescent="0.3">
      <c r="C35" s="2" t="s">
        <v>7</v>
      </c>
      <c r="F35" s="2" t="s">
        <v>34</v>
      </c>
    </row>
    <row r="36" spans="3:6" ht="18.75" hidden="1" x14ac:dyDescent="0.3">
      <c r="C36" s="2" t="s">
        <v>8</v>
      </c>
      <c r="F36" s="2" t="s">
        <v>35</v>
      </c>
    </row>
    <row r="37" spans="3:6" ht="18.75" hidden="1" x14ac:dyDescent="0.3">
      <c r="C37" s="2" t="s">
        <v>9</v>
      </c>
      <c r="F37" s="2" t="s">
        <v>29</v>
      </c>
    </row>
    <row r="38" spans="3:6" ht="18.75" hidden="1" x14ac:dyDescent="0.3">
      <c r="C38" s="2" t="s">
        <v>10</v>
      </c>
      <c r="F38" s="2" t="s">
        <v>29</v>
      </c>
    </row>
    <row r="39" spans="3:6" ht="18.75" hidden="1" x14ac:dyDescent="0.3">
      <c r="C39" s="2" t="s">
        <v>11</v>
      </c>
    </row>
    <row r="40" spans="3:6" ht="18.75" hidden="1" x14ac:dyDescent="0.3">
      <c r="C40" s="2" t="s">
        <v>12</v>
      </c>
    </row>
    <row r="41" spans="3:6" ht="18.75" hidden="1" x14ac:dyDescent="0.3">
      <c r="C41" s="2" t="s">
        <v>13</v>
      </c>
    </row>
    <row r="42" spans="3:6" ht="18.75" hidden="1" x14ac:dyDescent="0.3">
      <c r="C42" s="2" t="s">
        <v>14</v>
      </c>
    </row>
    <row r="43" spans="3:6" ht="18.75" hidden="1" x14ac:dyDescent="0.3">
      <c r="C43" s="2" t="s">
        <v>15</v>
      </c>
    </row>
    <row r="44" spans="3:6" ht="18.75" hidden="1" x14ac:dyDescent="0.3">
      <c r="C44" s="2" t="s">
        <v>16</v>
      </c>
    </row>
    <row r="45" spans="3:6" ht="18.75" hidden="1" x14ac:dyDescent="0.3">
      <c r="C45" s="2" t="s">
        <v>17</v>
      </c>
    </row>
    <row r="46" spans="3:6" ht="18.75" hidden="1" x14ac:dyDescent="0.3">
      <c r="C46" s="2" t="s">
        <v>18</v>
      </c>
    </row>
    <row r="47" spans="3:6" ht="18.75" hidden="1" x14ac:dyDescent="0.3">
      <c r="C47" s="2" t="s">
        <v>19</v>
      </c>
    </row>
    <row r="48" spans="3:6" ht="18.75" hidden="1" x14ac:dyDescent="0.3">
      <c r="C48" s="2" t="s">
        <v>20</v>
      </c>
    </row>
    <row r="49" spans="3:3" ht="18.75" hidden="1" x14ac:dyDescent="0.3">
      <c r="C49" s="2" t="s">
        <v>21</v>
      </c>
    </row>
    <row r="50" spans="3:3" ht="18.75" hidden="1" x14ac:dyDescent="0.3">
      <c r="C50" s="2" t="s">
        <v>22</v>
      </c>
    </row>
    <row r="51" spans="3:3" hidden="1" x14ac:dyDescent="0.25"/>
  </sheetData>
  <sheetProtection algorithmName="SHA-512" hashValue="d+ciFHabQnW+19rVW5X6nbvajNpbvKqCyTtXBMjfc1CsxB92QmY8A3QPBX6jrc57Xbj6903+Ehqb/I2hPgQQJg==" saltValue="oN4NuzdVYllRSqE0QKNEYw==" spinCount="100000" sheet="1" objects="1" scenarios="1"/>
  <mergeCells count="2">
    <mergeCell ref="B22:C22"/>
    <mergeCell ref="B3:C3"/>
  </mergeCells>
  <dataValidations count="12">
    <dataValidation type="date" errorStyle="information" operator="greaterThan" allowBlank="1" showInputMessage="1" showErrorMessage="1" errorTitle="Reisebeginn" error="Bitte das Datum erfassen." promptTitle="Datum Reisebeginn" prompt="Bitte das Datum erfassen." sqref="C9" xr:uid="{00000000-0002-0000-0000-000000000000}">
      <formula1>44562</formula1>
    </dataValidation>
    <dataValidation type="date" errorStyle="information" operator="greaterThan" allowBlank="1" showInputMessage="1" showErrorMessage="1" errorTitle="Reiseende" error="Bitte das Datum erfassen." promptTitle="Datum Reiseende" prompt="Bitte das Datum erfassen." sqref="C10" xr:uid="{00000000-0002-0000-0000-000001000000}">
      <formula1>44562</formula1>
    </dataValidation>
    <dataValidation type="decimal" errorStyle="information" operator="greaterThan" allowBlank="1" showInputMessage="1" showErrorMessage="1" errorTitle="Reisekostenerstattung" error="Bitte Betrag erfassen." promptTitle="Reisekostenerstattung" prompt="Bitte Betrag erfassen." sqref="C16" xr:uid="{00000000-0002-0000-0000-000002000000}">
      <formula1>0</formula1>
    </dataValidation>
    <dataValidation type="list" errorStyle="information" allowBlank="1" showInputMessage="1" showErrorMessage="1" errorTitle="Ungültige Eingabe!" error="Wählen Sie eine Kirchengemeinde bzw. den Kirchenkreis aus der Liste aus." promptTitle="Dienststelle" prompt="Wählen Sie eine Kirchengemeinde bzw. den Kirchenkreis aus der Liste aus." sqref="C6" xr:uid="{00000000-0002-0000-0000-000003000000}">
      <formula1>$C$30:$C$50</formula1>
    </dataValidation>
    <dataValidation type="list" errorStyle="information" allowBlank="1" showInputMessage="1" showErrorMessage="1" errorTitle="Dienstreise mit" error="Bitte ein Element aus der Liste auswählen." promptTitle="Dienstreise mit" prompt="Bitte ein Element aus der Liste auswählen." sqref="C12" xr:uid="{00000000-0002-0000-0000-000005000000}">
      <formula1>$F$34:$F$36</formula1>
    </dataValidation>
    <dataValidation type="list" errorStyle="information" allowBlank="1" showInputMessage="1" showErrorMessage="1" errorTitle="Reisekostenerstattung" error="Bitte wählen Sie ein Element aus." promptTitle="Reisekostenerstattung" prompt="Bitte wählen Sie ein Element aus der Liste aus." sqref="C15" xr:uid="{00000000-0002-0000-0000-000006000000}">
      <formula1>$F$30:$F$31</formula1>
    </dataValidation>
    <dataValidation errorStyle="information" allowBlank="1" showInputMessage="1" showErrorMessage="1" errorTitle="Reiseziel" error="Tragen Sie hier das Reiseziel ein." promptTitle="Reiseziel" prompt="Tragen Sie hier das Reiseziel ein." sqref="C7:C8" xr:uid="{5E655262-B24D-4D99-A0E0-1DAB94166E9F}"/>
    <dataValidation type="list" allowBlank="1" showInputMessage="1" showErrorMessage="1" promptTitle="Reisekostenerstattung" prompt="Bitte wählen Sie ein Element aus der Liste aus und ergänzen ggf." sqref="C17" xr:uid="{00000000-0002-0000-0000-000004000000}">
      <formula1>#REF!</formula1>
    </dataValidation>
    <dataValidation errorStyle="information" allowBlank="1" showInputMessage="1" showErrorMessage="1" errorTitle="Name, Vorname" error="Bitte tragen Sie Ihren Namen und Vornamen ein." promptTitle="Name, Vorname" prompt="Bitte tragen Sie Ihren Namen und Vornamen ein." sqref="C5" xr:uid="{A44C5D3F-4069-4A63-B87E-E7A6721DB653}"/>
    <dataValidation allowBlank="1" showInputMessage="1" showErrorMessage="1" promptTitle="Mitreisende" prompt="Bitte tragen Sie hier den/die Namen der Mitfahrer*innen ein." sqref="H7" xr:uid="{99740C1D-77F1-42E9-916C-6EA94E2DAD71}"/>
    <dataValidation allowBlank="1" showInputMessage="1" showErrorMessage="1" promptTitle="Mitreisende" prompt="Hier tragen Sie bitte die Anzahl der Mitreisenden ein." sqref="D13" xr:uid="{7D5A6200-0FCD-40EC-B236-802167F3E35D}"/>
    <dataValidation allowBlank="1" showInputMessage="1" showErrorMessage="1" promptTitle="Mitreisende" prompt="Bitte tragen Sie hier den/die Namen der Mitfahrer*innen ein._x000a_Sonst das Feld frei lassen." sqref="C13" xr:uid="{BC711CD4-91D6-48D7-93DD-07ECF292B4AE}"/>
  </dataValidations>
  <pageMargins left="0.70866141732283472" right="0.70866141732283472" top="0.39370078740157483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tabColor rgb="FF7030A0"/>
  </sheetPr>
  <dimension ref="A1:D53"/>
  <sheetViews>
    <sheetView workbookViewId="0">
      <selection activeCell="C15" sqref="C15"/>
    </sheetView>
  </sheetViews>
  <sheetFormatPr baseColWidth="10" defaultRowHeight="15.75" x14ac:dyDescent="0.25"/>
  <cols>
    <col min="1" max="1" width="7.7109375" style="3" customWidth="1"/>
    <col min="2" max="2" width="28.7109375" style="3" customWidth="1"/>
    <col min="3" max="3" width="43.28515625" style="3" customWidth="1"/>
    <col min="4" max="4" width="8.42578125" style="3" customWidth="1"/>
    <col min="5" max="16384" width="11.42578125" style="3"/>
  </cols>
  <sheetData>
    <row r="1" spans="1:3" ht="27.95" customHeight="1" x14ac:dyDescent="0.25">
      <c r="A1" s="14"/>
      <c r="B1" s="14" t="str">
        <f>Dienstreiseantrag!B1</f>
        <v>Bitte füllen Sie alle grau hinterlegten Felder aus.</v>
      </c>
    </row>
    <row r="2" spans="1:3" ht="27.95" customHeight="1" x14ac:dyDescent="0.25"/>
    <row r="3" spans="1:3" ht="27.95" customHeight="1" x14ac:dyDescent="0.3">
      <c r="B3" s="38" t="s">
        <v>44</v>
      </c>
      <c r="C3" s="38"/>
    </row>
    <row r="4" spans="1:3" ht="27.95" customHeight="1" x14ac:dyDescent="0.25">
      <c r="B4" s="4"/>
    </row>
    <row r="5" spans="1:3" ht="27.95" customHeight="1" x14ac:dyDescent="0.25">
      <c r="B5" s="3" t="str">
        <f>Dienstreiseantrag!B5</f>
        <v>Name, Vorname:</v>
      </c>
      <c r="C5" s="5">
        <f>Dienstreiseantrag!C5</f>
        <v>0</v>
      </c>
    </row>
    <row r="6" spans="1:3" ht="27.95" customHeight="1" x14ac:dyDescent="0.25">
      <c r="B6" s="3" t="str">
        <f>Dienstreiseantrag!B6</f>
        <v>Dienststelle:</v>
      </c>
      <c r="C6" s="6">
        <f>Dienstreiseantrag!C6</f>
        <v>0</v>
      </c>
    </row>
    <row r="7" spans="1:3" ht="27.95" customHeight="1" x14ac:dyDescent="0.25">
      <c r="B7" s="3" t="str">
        <f>Dienstreiseantrag!B7</f>
        <v>Reiseziel:</v>
      </c>
      <c r="C7" s="6">
        <f>Dienstreiseantrag!C7</f>
        <v>0</v>
      </c>
    </row>
    <row r="8" spans="1:3" ht="27.95" customHeight="1" x14ac:dyDescent="0.25">
      <c r="B8" s="3" t="str">
        <f>Dienstreiseantrag!B8</f>
        <v>Reisegrund:</v>
      </c>
      <c r="C8" s="6">
        <f>Dienstreiseantrag!C8</f>
        <v>0</v>
      </c>
    </row>
    <row r="9" spans="1:3" ht="27.95" customHeight="1" x14ac:dyDescent="0.25">
      <c r="B9" s="3" t="str">
        <f>Dienstreiseantrag!B9</f>
        <v>Reisebeginn:</v>
      </c>
      <c r="C9" s="6">
        <f>Dienstreiseantrag!C9</f>
        <v>0</v>
      </c>
    </row>
    <row r="10" spans="1:3" ht="27.95" customHeight="1" x14ac:dyDescent="0.25">
      <c r="B10" s="3" t="str">
        <f>Dienstreiseantrag!B10</f>
        <v>Reiseende:</v>
      </c>
      <c r="C10" s="6">
        <f>Dienstreiseantrag!C10</f>
        <v>0</v>
      </c>
    </row>
    <row r="11" spans="1:3" ht="27.95" customHeight="1" x14ac:dyDescent="0.25">
      <c r="B11" s="3" t="s">
        <v>91</v>
      </c>
      <c r="C11" s="7"/>
    </row>
    <row r="12" spans="1:3" ht="27.95" customHeight="1" x14ac:dyDescent="0.25">
      <c r="B12" s="3" t="s">
        <v>96</v>
      </c>
      <c r="C12" s="5">
        <f>Dienstreiseantrag!C12</f>
        <v>0</v>
      </c>
    </row>
    <row r="13" spans="1:3" ht="27.95" customHeight="1" x14ac:dyDescent="0.25">
      <c r="B13" s="3" t="s">
        <v>88</v>
      </c>
      <c r="C13" s="7"/>
    </row>
    <row r="14" spans="1:3" ht="27.95" customHeight="1" x14ac:dyDescent="0.25">
      <c r="B14" s="3" t="s">
        <v>92</v>
      </c>
      <c r="C14" s="32">
        <f>Dienstreiseantrag!C16</f>
        <v>0</v>
      </c>
    </row>
    <row r="15" spans="1:3" ht="27.95" customHeight="1" x14ac:dyDescent="0.25">
      <c r="B15" s="3" t="s">
        <v>45</v>
      </c>
      <c r="C15" s="10"/>
    </row>
    <row r="16" spans="1:3" ht="27.95" customHeight="1" x14ac:dyDescent="0.25">
      <c r="B16" s="3" t="s">
        <v>97</v>
      </c>
      <c r="C16" s="8">
        <f>C15*0.35</f>
        <v>0</v>
      </c>
    </row>
    <row r="17" spans="2:4" ht="27.95" customHeight="1" x14ac:dyDescent="0.25">
      <c r="B17" s="3" t="s">
        <v>100</v>
      </c>
      <c r="C17" s="37"/>
      <c r="D17" s="33">
        <f>Dienstreiseantrag!D13</f>
        <v>0</v>
      </c>
    </row>
    <row r="18" spans="2:4" ht="27.95" customHeight="1" x14ac:dyDescent="0.25">
      <c r="B18" s="3" t="s">
        <v>101</v>
      </c>
      <c r="C18" s="34">
        <f>C17*D17*0.05</f>
        <v>0</v>
      </c>
    </row>
    <row r="19" spans="2:4" ht="27.95" customHeight="1" x14ac:dyDescent="0.25">
      <c r="B19" s="3" t="s">
        <v>47</v>
      </c>
      <c r="C19" s="31"/>
    </row>
    <row r="20" spans="2:4" ht="27.95" customHeight="1" x14ac:dyDescent="0.25">
      <c r="B20" s="17" t="s">
        <v>49</v>
      </c>
    </row>
    <row r="21" spans="2:4" ht="27.95" customHeight="1" x14ac:dyDescent="0.25">
      <c r="B21" s="4" t="s">
        <v>48</v>
      </c>
      <c r="C21" s="16">
        <f>-C14+C16+C18+C19</f>
        <v>0</v>
      </c>
    </row>
    <row r="22" spans="2:4" ht="27.95" customHeight="1" x14ac:dyDescent="0.25">
      <c r="B22" s="4"/>
      <c r="C22" s="16"/>
    </row>
    <row r="23" spans="2:4" ht="27.95" customHeight="1" x14ac:dyDescent="0.25">
      <c r="B23" s="3" t="s">
        <v>86</v>
      </c>
      <c r="C23" s="23"/>
    </row>
    <row r="24" spans="2:4" ht="27.95" customHeight="1" x14ac:dyDescent="0.25">
      <c r="B24" s="3" t="s">
        <v>87</v>
      </c>
      <c r="C24" s="24"/>
    </row>
    <row r="25" spans="2:4" ht="27.95" customHeight="1" thickBot="1" x14ac:dyDescent="0.3">
      <c r="B25" s="25"/>
      <c r="C25" s="26"/>
    </row>
    <row r="26" spans="2:4" ht="27.95" customHeight="1" thickTop="1" x14ac:dyDescent="0.25">
      <c r="B26" s="3" t="s">
        <v>53</v>
      </c>
    </row>
    <row r="27" spans="2:4" ht="27.95" customHeight="1" x14ac:dyDescent="0.25">
      <c r="B27" s="3" t="s">
        <v>52</v>
      </c>
      <c r="C27" s="7">
        <f>Dienstreiseantrag!C6</f>
        <v>0</v>
      </c>
    </row>
    <row r="28" spans="2:4" ht="27.95" customHeight="1" x14ac:dyDescent="0.25">
      <c r="B28" s="3" t="s">
        <v>50</v>
      </c>
      <c r="C28" s="22"/>
    </row>
    <row r="29" spans="2:4" ht="27.95" customHeight="1" x14ac:dyDescent="0.25">
      <c r="B29" s="3" t="s">
        <v>51</v>
      </c>
      <c r="C29" s="7" t="s">
        <v>54</v>
      </c>
    </row>
    <row r="30" spans="2:4" ht="27.95" customHeight="1" x14ac:dyDescent="0.25"/>
    <row r="31" spans="2:4" hidden="1" x14ac:dyDescent="0.25">
      <c r="B31" s="3" t="s">
        <v>50</v>
      </c>
    </row>
    <row r="32" spans="2:4" hidden="1" x14ac:dyDescent="0.25">
      <c r="B32" s="3" t="s">
        <v>55</v>
      </c>
    </row>
    <row r="33" spans="2:2" hidden="1" x14ac:dyDescent="0.25">
      <c r="B33" s="3" t="s">
        <v>56</v>
      </c>
    </row>
    <row r="34" spans="2:2" hidden="1" x14ac:dyDescent="0.25">
      <c r="B34" s="3" t="s">
        <v>57</v>
      </c>
    </row>
    <row r="35" spans="2:2" hidden="1" x14ac:dyDescent="0.25">
      <c r="B35" s="3" t="s">
        <v>61</v>
      </c>
    </row>
    <row r="36" spans="2:2" hidden="1" x14ac:dyDescent="0.25">
      <c r="B36" s="3" t="s">
        <v>58</v>
      </c>
    </row>
    <row r="37" spans="2:2" hidden="1" x14ac:dyDescent="0.25">
      <c r="B37" s="3" t="s">
        <v>59</v>
      </c>
    </row>
    <row r="38" spans="2:2" hidden="1" x14ac:dyDescent="0.25">
      <c r="B38" s="3" t="s">
        <v>60</v>
      </c>
    </row>
    <row r="39" spans="2:2" hidden="1" x14ac:dyDescent="0.25">
      <c r="B39" s="3" t="s">
        <v>62</v>
      </c>
    </row>
    <row r="40" spans="2:2" hidden="1" x14ac:dyDescent="0.25">
      <c r="B40" s="3" t="s">
        <v>63</v>
      </c>
    </row>
    <row r="41" spans="2:2" hidden="1" x14ac:dyDescent="0.25">
      <c r="B41" s="3" t="s">
        <v>64</v>
      </c>
    </row>
    <row r="42" spans="2:2" hidden="1" x14ac:dyDescent="0.25">
      <c r="B42" s="3" t="s">
        <v>65</v>
      </c>
    </row>
    <row r="43" spans="2:2" hidden="1" x14ac:dyDescent="0.25">
      <c r="B43" s="3" t="s">
        <v>66</v>
      </c>
    </row>
    <row r="44" spans="2:2" hidden="1" x14ac:dyDescent="0.25">
      <c r="B44" s="3" t="s">
        <v>109</v>
      </c>
    </row>
    <row r="45" spans="2:2" hidden="1" x14ac:dyDescent="0.25">
      <c r="B45" s="3" t="s">
        <v>67</v>
      </c>
    </row>
    <row r="46" spans="2:2" hidden="1" x14ac:dyDescent="0.25">
      <c r="B46" s="3" t="s">
        <v>111</v>
      </c>
    </row>
    <row r="47" spans="2:2" hidden="1" x14ac:dyDescent="0.25">
      <c r="B47" s="3" t="s">
        <v>110</v>
      </c>
    </row>
    <row r="48" spans="2:2" hidden="1" x14ac:dyDescent="0.25">
      <c r="B48" s="3" t="s">
        <v>68</v>
      </c>
    </row>
    <row r="49" spans="2:2" hidden="1" x14ac:dyDescent="0.25">
      <c r="B49" s="3" t="s">
        <v>69</v>
      </c>
    </row>
    <row r="50" spans="2:2" hidden="1" x14ac:dyDescent="0.25">
      <c r="B50" s="3" t="s">
        <v>70</v>
      </c>
    </row>
    <row r="51" spans="2:2" hidden="1" x14ac:dyDescent="0.25">
      <c r="B51" s="3" t="s">
        <v>71</v>
      </c>
    </row>
    <row r="52" spans="2:2" hidden="1" x14ac:dyDescent="0.25">
      <c r="B52" s="3" t="s">
        <v>72</v>
      </c>
    </row>
    <row r="53" spans="2:2" hidden="1" x14ac:dyDescent="0.25">
      <c r="B53" s="3" t="s">
        <v>73</v>
      </c>
    </row>
  </sheetData>
  <mergeCells count="1">
    <mergeCell ref="B3:C3"/>
  </mergeCells>
  <dataValidations xWindow="617" yWindow="627" count="7">
    <dataValidation errorStyle="information" allowBlank="1" showInputMessage="1" showErrorMessage="1" errorTitle="Gefahrene KM" error="Bitte hier die gefahrenen KM eintragen" promptTitle="Gefahrene KM" prompt="Bitte hier die gefahrenen KM eintragen." sqref="C15" xr:uid="{F22A8EB1-F7BD-42D7-9866-09D20EAB3F1E}"/>
    <dataValidation errorStyle="information" allowBlank="1" showInputMessage="1" showErrorMessage="1" errorTitle="Bahn-/Busticket" error="Bitte tragen Sie hier den Betrag für das Ticket ein." promptTitle="Bahn-/Busticket" prompt="Bitte tragen Sie hier den Betrag für das Ticket ein." sqref="C19" xr:uid="{6BB922EA-472C-4003-82A2-4519804EA4D5}"/>
    <dataValidation type="list" errorStyle="information" allowBlank="1" showInputMessage="1" showErrorMessage="1" errorTitle="Kostenstelle /-träger" error="Wenn bekannt, bitte ein Element aus der Liste auswählen." promptTitle="Kostenstelle /-träger" prompt="Wenn bekannt, bitte ein Element aus der Liste auswählen." sqref="C28" xr:uid="{9D54E38B-1330-4F45-AE33-9646EDBCA925}">
      <formula1>$B$32:$B$53</formula1>
    </dataValidation>
    <dataValidation errorStyle="information" allowBlank="1" showInputMessage="1" showErrorMessage="1" errorTitle="Bankverbindung" error="Bitte hier die IBAN eintragen." promptTitle="Bankverbindung" prompt="Bitte hier die IBAN eintragen." sqref="C23" xr:uid="{552E7668-D191-473F-A3A9-25C37B2FA0F8}"/>
    <dataValidation errorStyle="information" allowBlank="1" showInputMessage="1" showErrorMessage="1" errorTitle="Bankverbindung" error="Bitte hier die BIC eintragen." promptTitle="Bankverbindung" prompt="Bitte hier die BIC eintragen." sqref="C24" xr:uid="{4335A2B4-72C4-4307-A6F5-8C98DA4582E6}"/>
    <dataValidation allowBlank="1" showInputMessage="1" showErrorMessage="1" promptTitle="Mitnahme Kilometer" prompt="Bitte tragen Sie hier die Kilometerzahl für mitgenommene Personen ein." sqref="C17" xr:uid="{32EBB697-40AA-4DE0-8B48-33531A6C6F2C}"/>
    <dataValidation allowBlank="1" showInputMessage="1" showErrorMessage="1" promptTitle="Abrechnung Mitfahrerpauschale" prompt="Hier wurde vom Antrag die Anzahl der Mitreisenden für die Mitfahrerpauschale übernommen." sqref="D17" xr:uid="{736C727B-9664-4C3C-A8FD-1F638561A010}"/>
  </dataValidations>
  <pageMargins left="0.70866141732283472" right="0.70866141732283472" top="0.39370078740157483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Erläuterung</vt:lpstr>
      <vt:lpstr>Dienstreiseantrag</vt:lpstr>
      <vt:lpstr>Abrechnung Dienstreise</vt:lpstr>
      <vt:lpstr>'Abrechnung Dienstreise'!Druckbereich</vt:lpstr>
      <vt:lpstr>Dienstreiseantrag!Druckbereich</vt:lpstr>
    </vt:vector>
  </TitlesOfParts>
  <Company>LKA Düsseldorf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Frauke Hesselmann</dc:creator>
  <cp:lastModifiedBy>Claudia Weber</cp:lastModifiedBy>
  <cp:lastPrinted>2024-06-17T15:28:40Z</cp:lastPrinted>
  <dcterms:created xsi:type="dcterms:W3CDTF">2000-02-09T12:27:45Z</dcterms:created>
  <dcterms:modified xsi:type="dcterms:W3CDTF">2024-06-17T15:29:00Z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chriftgut_Sachbearbeiter">
    <vt:lpwstr>B1</vt:lpwstr>
  </property>
</Properties>
</file>